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8595" windowHeight="4695" activeTab="6"/>
  </bookViews>
  <sheets>
    <sheet name="مهر 1403" sheetId="1" r:id="rId1"/>
    <sheet name="آبان 1403" sheetId="2" r:id="rId2"/>
    <sheet name="آذر 1403" sheetId="3" r:id="rId3"/>
    <sheet name="دی 1403" sheetId="4" r:id="rId4"/>
    <sheet name="بهمن 1403" sheetId="5" r:id="rId5"/>
    <sheet name="اسفند 1403" sheetId="6" r:id="rId6"/>
    <sheet name="شش ماه دوم سال 1403" sheetId="7" r:id="rId7"/>
  </sheets>
  <calcPr calcId="144525"/>
</workbook>
</file>

<file path=xl/calcChain.xml><?xml version="1.0" encoding="utf-8"?>
<calcChain xmlns="http://schemas.openxmlformats.org/spreadsheetml/2006/main">
  <c r="C15" i="7" l="1"/>
  <c r="C14" i="7"/>
  <c r="E9" i="7"/>
  <c r="E5" i="7"/>
  <c r="E6" i="7"/>
  <c r="E7" i="7"/>
  <c r="E8" i="7"/>
  <c r="E11" i="7"/>
  <c r="D14" i="7" s="1"/>
  <c r="E4" i="7"/>
  <c r="D15" i="7" s="1"/>
  <c r="D14" i="6"/>
  <c r="C14" i="6"/>
  <c r="D13" i="6"/>
  <c r="C13" i="6"/>
  <c r="D12" i="6"/>
  <c r="C12" i="6"/>
  <c r="D13" i="5"/>
  <c r="D14" i="5" s="1"/>
  <c r="C13" i="5"/>
  <c r="C14" i="5" s="1"/>
  <c r="D16" i="7" l="1"/>
  <c r="C16" i="7"/>
</calcChain>
</file>

<file path=xl/sharedStrings.xml><?xml version="1.0" encoding="utf-8"?>
<sst xmlns="http://schemas.openxmlformats.org/spreadsheetml/2006/main" count="146" uniqueCount="33">
  <si>
    <t>ردیف</t>
  </si>
  <si>
    <t>عنوان خدمت</t>
  </si>
  <si>
    <t>تعداد کل</t>
  </si>
  <si>
    <t>مبلغ کل (ریال)</t>
  </si>
  <si>
    <t>ارسال قوانین و مقررات منتشره در روزنامه رسمی از طریق ایمیل</t>
  </si>
  <si>
    <t>ارسال آگهی های قانونی منتشره در روزنامه رسمی (روزنامه تهران) از طریق ایمیل</t>
  </si>
  <si>
    <t>ارسال آگهی های قانونی منتشره در روزنامه رسمی (روزنامه شهرستان) از طریق ایمیل</t>
  </si>
  <si>
    <t>ارسال آگهی های مالکیت صنعتی- ادبی و هنری از طریق ایمیل</t>
  </si>
  <si>
    <t>ارسال آگهی های معاملاتی و سایر آگهی های قانونی منتشره در روزنامه رسمی (دعوت، مزایده، مناقصه و آگهی های متفرقه) از طریق ایمیل</t>
  </si>
  <si>
    <t>ارسال مشروح مذاکرات مجلس منتشره در روزنامه رسمی از طریق ایمیل</t>
  </si>
  <si>
    <t>اطلاع رسانی عناوین قوانین و مقررات منتشره در روزنامه رسمی از طریق پیام کوتاه</t>
  </si>
  <si>
    <t>شرح</t>
  </si>
  <si>
    <t>پیامک های ارسالی</t>
  </si>
  <si>
    <t>ایمیل های ارسالی</t>
  </si>
  <si>
    <t>جمع کل</t>
  </si>
  <si>
    <t>لازم به ذکر است کلیه خدمات الکترونیک (ایمیل و پیامک) با احتساب ارزش افزوده (10 درصد)  محاسبه و  به کاربران ارسال شده است.</t>
  </si>
  <si>
    <t xml:space="preserve">                       از تاریخ: 01-09-1403                                                                      تا تاریخ: 30-09-1403</t>
  </si>
  <si>
    <t>اطلاع رسانی جدیدترین محصولات و انتشارات روزنامه رسمی از طریق پیام کوتاه</t>
  </si>
  <si>
    <t>لازم به ذکر است کلیه خدمات الکترونیک (ایمیل و پیامک) با ارزش افزوده 10 درصد محاسبه و  به کاربران ارسال شده است.</t>
  </si>
  <si>
    <t xml:space="preserve">                                     از تاریخ: 01-08-1403                                     تا تاریخ: 30-08-1403</t>
  </si>
  <si>
    <t>تعداد کل ارسالی</t>
  </si>
  <si>
    <t>مبلغ (ریال)
به ازای هر ارسال</t>
  </si>
  <si>
    <t xml:space="preserve">                                     از تاریخ: 01-07-1403                                                 تا تاریخ: 30-07-1403</t>
  </si>
  <si>
    <t xml:space="preserve">                                 از تاریخ: 01-10-1403                                                    تا تاریخ: 30-10-1403</t>
  </si>
  <si>
    <t xml:space="preserve">                                  از تاریخ: 01-11-1403                                              تا تاریخ: 30-11-1403</t>
  </si>
  <si>
    <t xml:space="preserve">                                  از تاریخ: 01-12-1403                                              تا تاریخ: 25-12-1403</t>
  </si>
  <si>
    <t>ارسال آگهي هاي مالكيت صنعتي- ادبي و هنري از طريق ايميل - ایمیل</t>
  </si>
  <si>
    <t>ارسال آگهی های قانونی منتشره در روزنامه رسمی (روزنامه تهران) از طریق ایمیل - ایمیل</t>
  </si>
  <si>
    <t>ارسال آگهی های قانونی منتشره در روزنامه رسمی (روزنامه شهرستان) از طریق ایمیل - ایمیل</t>
  </si>
  <si>
    <t>ارسال آگهی های معاملاتی و سایر آگهی های قانونی منتشره در روزنامه رسمی (دعوت، مزایده، مناقصه و آگهی های متفرقه) از طریق ایمیل - ایمیل</t>
  </si>
  <si>
    <t>ارسال قوانین و مقررات منتشره در روزنامه رسمی از طریق ایمیل - ایمیل</t>
  </si>
  <si>
    <t>اطلاع رسانی عناوین قوانین و مقررات منتشره در روزنامه رسمی از طریق پیام کوتاه - پیامک</t>
  </si>
  <si>
    <t xml:space="preserve">                                     از تاریخ: 01-07-1403                                                 تا تاریخ: 25-012-1403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</si>
</sst>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B Nazanin"/>
      <charset val="178"/>
    </font>
    <font>
      <sz val="3"/>
      <color theme="1"/>
      <name val="Times New Roman"/>
      <family val="1"/>
    </font>
    <font>
      <b/>
      <sz val="10"/>
      <color rgb="FF000000"/>
      <name val="B Nazanin"/>
      <charset val="178"/>
    </font>
    <font>
      <sz val="12"/>
      <color rgb="FF000000"/>
      <name val="B Nazanin"/>
      <charset val="178"/>
    </font>
    <font>
      <b/>
      <sz val="12"/>
      <color theme="1"/>
      <name val="B Nazanin"/>
      <charset val="178"/>
    </font>
    <font>
      <b/>
      <sz val="12"/>
      <color rgb="FF000000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justify" vertical="center" readingOrder="2"/>
    </xf>
    <xf numFmtId="0" fontId="8" fillId="0" borderId="0" xfId="0" applyFont="1" applyAlignment="1">
      <alignment horizontal="right" vertical="center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right" vertical="center" wrapText="1" readingOrder="2"/>
    </xf>
    <xf numFmtId="0" fontId="6" fillId="2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right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right" vertical="center" readingOrder="2"/>
    </xf>
    <xf numFmtId="0" fontId="0" fillId="0" borderId="0" xfId="0" applyAlignment="1"/>
    <xf numFmtId="3" fontId="9" fillId="3" borderId="1" xfId="0" applyNumberFormat="1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right" vertical="center" wrapText="1" readingOrder="2"/>
    </xf>
    <xf numFmtId="3" fontId="5" fillId="3" borderId="1" xfId="0" applyNumberFormat="1" applyFont="1" applyFill="1" applyBorder="1" applyAlignment="1">
      <alignment horizontal="center" vertical="center" wrapText="1" readingOrder="2"/>
    </xf>
    <xf numFmtId="3" fontId="5" fillId="0" borderId="1" xfId="0" applyNumberFormat="1" applyFont="1" applyBorder="1" applyAlignment="1">
      <alignment horizontal="center" vertical="center" wrapText="1" readingOrder="2"/>
    </xf>
    <xf numFmtId="3" fontId="7" fillId="0" borderId="1" xfId="0" applyNumberFormat="1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rightToLeft="1" tabSelected="1" workbookViewId="0">
      <selection activeCell="K18" sqref="K18"/>
    </sheetView>
  </sheetViews>
  <sheetFormatPr defaultRowHeight="15" x14ac:dyDescent="0.25"/>
  <cols>
    <col min="1" max="1" width="5.28515625" customWidth="1"/>
    <col min="2" max="2" width="61.85546875" customWidth="1"/>
    <col min="3" max="3" width="12.42578125" customWidth="1"/>
    <col min="4" max="4" width="12.85546875" customWidth="1"/>
    <col min="5" max="5" width="13.42578125" customWidth="1"/>
  </cols>
  <sheetData>
    <row r="1" spans="1:5" ht="18.75" x14ac:dyDescent="0.25">
      <c r="A1" s="13" t="s">
        <v>22</v>
      </c>
      <c r="B1" s="14"/>
      <c r="C1" s="14"/>
      <c r="D1" s="14"/>
      <c r="E1" s="14"/>
    </row>
    <row r="2" spans="1:5" x14ac:dyDescent="0.25">
      <c r="A2" s="2"/>
    </row>
    <row r="3" spans="1:5" ht="40.5" customHeight="1" x14ac:dyDescent="0.25">
      <c r="A3" s="5" t="s">
        <v>0</v>
      </c>
      <c r="B3" s="5" t="s">
        <v>1</v>
      </c>
      <c r="C3" s="5" t="s">
        <v>21</v>
      </c>
      <c r="D3" s="5" t="s">
        <v>20</v>
      </c>
      <c r="E3" s="5" t="s">
        <v>3</v>
      </c>
    </row>
    <row r="4" spans="1:5" ht="39.950000000000003" customHeight="1" x14ac:dyDescent="0.25">
      <c r="A4" s="6">
        <v>1</v>
      </c>
      <c r="B4" s="7" t="s">
        <v>4</v>
      </c>
      <c r="C4" s="18">
        <v>11000</v>
      </c>
      <c r="D4" s="18">
        <v>2068</v>
      </c>
      <c r="E4" s="18">
        <v>22748000</v>
      </c>
    </row>
    <row r="5" spans="1:5" ht="39.950000000000003" customHeight="1" x14ac:dyDescent="0.25">
      <c r="A5" s="6">
        <v>2</v>
      </c>
      <c r="B5" s="7" t="s">
        <v>5</v>
      </c>
      <c r="C5" s="18">
        <v>22000</v>
      </c>
      <c r="D5" s="18">
        <v>1665</v>
      </c>
      <c r="E5" s="18">
        <v>36630000</v>
      </c>
    </row>
    <row r="6" spans="1:5" ht="39.950000000000003" customHeight="1" x14ac:dyDescent="0.25">
      <c r="A6" s="6">
        <v>3</v>
      </c>
      <c r="B6" s="7" t="s">
        <v>6</v>
      </c>
      <c r="C6" s="18">
        <v>22000</v>
      </c>
      <c r="D6" s="18">
        <v>1118</v>
      </c>
      <c r="E6" s="18">
        <v>24596000</v>
      </c>
    </row>
    <row r="7" spans="1:5" ht="39.950000000000003" customHeight="1" x14ac:dyDescent="0.25">
      <c r="A7" s="6">
        <v>4</v>
      </c>
      <c r="B7" s="7" t="s">
        <v>7</v>
      </c>
      <c r="C7" s="18">
        <v>22000</v>
      </c>
      <c r="D7" s="18">
        <v>1791</v>
      </c>
      <c r="E7" s="18">
        <v>39402000</v>
      </c>
    </row>
    <row r="8" spans="1:5" ht="39.950000000000003" customHeight="1" x14ac:dyDescent="0.25">
      <c r="A8" s="6">
        <v>5</v>
      </c>
      <c r="B8" s="7" t="s">
        <v>8</v>
      </c>
      <c r="C8" s="18">
        <v>22000</v>
      </c>
      <c r="D8" s="18">
        <v>306</v>
      </c>
      <c r="E8" s="18">
        <v>6732000</v>
      </c>
    </row>
    <row r="9" spans="1:5" ht="39.950000000000003" customHeight="1" x14ac:dyDescent="0.25">
      <c r="A9" s="6">
        <v>6</v>
      </c>
      <c r="B9" s="7" t="s">
        <v>17</v>
      </c>
      <c r="C9" s="18">
        <v>5500</v>
      </c>
      <c r="D9" s="18">
        <v>0</v>
      </c>
      <c r="E9" s="18">
        <v>0</v>
      </c>
    </row>
    <row r="10" spans="1:5" ht="39.950000000000003" customHeight="1" x14ac:dyDescent="0.25">
      <c r="A10" s="6">
        <v>7</v>
      </c>
      <c r="B10" s="7" t="s">
        <v>10</v>
      </c>
      <c r="C10" s="18">
        <v>11000</v>
      </c>
      <c r="D10" s="18">
        <v>959</v>
      </c>
      <c r="E10" s="18">
        <v>10549000</v>
      </c>
    </row>
    <row r="11" spans="1:5" ht="30" customHeight="1" x14ac:dyDescent="0.25">
      <c r="A11" s="3"/>
    </row>
    <row r="12" spans="1:5" ht="42" customHeight="1" x14ac:dyDescent="0.25">
      <c r="A12" s="9" t="s">
        <v>0</v>
      </c>
      <c r="B12" s="9" t="s">
        <v>11</v>
      </c>
      <c r="C12" s="10" t="s">
        <v>2</v>
      </c>
      <c r="D12" s="10" t="s">
        <v>3</v>
      </c>
    </row>
    <row r="13" spans="1:5" ht="30" customHeight="1" x14ac:dyDescent="0.25">
      <c r="A13" s="8">
        <v>1</v>
      </c>
      <c r="B13" s="11" t="s">
        <v>12</v>
      </c>
      <c r="C13" s="18">
        <v>959</v>
      </c>
      <c r="D13" s="18">
        <v>10549000</v>
      </c>
    </row>
    <row r="14" spans="1:5" ht="30" customHeight="1" x14ac:dyDescent="0.25">
      <c r="A14" s="6">
        <v>2</v>
      </c>
      <c r="B14" s="11" t="s">
        <v>13</v>
      </c>
      <c r="C14" s="18">
        <v>6948</v>
      </c>
      <c r="D14" s="18">
        <v>130108000</v>
      </c>
    </row>
    <row r="15" spans="1:5" ht="30" customHeight="1" x14ac:dyDescent="0.25">
      <c r="A15" s="12" t="s">
        <v>14</v>
      </c>
      <c r="B15" s="12"/>
      <c r="C15" s="19">
        <v>7907</v>
      </c>
      <c r="D15" s="19">
        <v>140657000</v>
      </c>
    </row>
    <row r="16" spans="1:5" ht="15.75" x14ac:dyDescent="0.25">
      <c r="A16" s="1"/>
    </row>
    <row r="17" spans="1:1" ht="19.5" x14ac:dyDescent="0.25">
      <c r="A17" s="4" t="s">
        <v>18</v>
      </c>
    </row>
  </sheetData>
  <mergeCells count="2">
    <mergeCell ref="A1:E1"/>
    <mergeCell ref="A15:B15"/>
  </mergeCells>
  <pageMargins left="0.7" right="0.4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rightToLeft="1" tabSelected="1" workbookViewId="0">
      <selection activeCell="K18" sqref="K18"/>
    </sheetView>
  </sheetViews>
  <sheetFormatPr defaultRowHeight="15" x14ac:dyDescent="0.25"/>
  <cols>
    <col min="1" max="1" width="5.28515625" customWidth="1"/>
    <col min="2" max="2" width="61.85546875" customWidth="1"/>
    <col min="3" max="3" width="12.42578125" customWidth="1"/>
    <col min="4" max="4" width="12.85546875" customWidth="1"/>
    <col min="5" max="5" width="13.42578125" customWidth="1"/>
  </cols>
  <sheetData>
    <row r="1" spans="1:5" ht="18.75" x14ac:dyDescent="0.25">
      <c r="A1" s="13" t="s">
        <v>19</v>
      </c>
      <c r="B1" s="14"/>
      <c r="C1" s="14"/>
      <c r="D1" s="14"/>
      <c r="E1" s="14"/>
    </row>
    <row r="2" spans="1:5" x14ac:dyDescent="0.25">
      <c r="A2" s="2"/>
    </row>
    <row r="3" spans="1:5" ht="40.5" customHeight="1" x14ac:dyDescent="0.25">
      <c r="A3" s="5" t="s">
        <v>0</v>
      </c>
      <c r="B3" s="5" t="s">
        <v>1</v>
      </c>
      <c r="C3" s="5" t="s">
        <v>21</v>
      </c>
      <c r="D3" s="5" t="s">
        <v>20</v>
      </c>
      <c r="E3" s="5" t="s">
        <v>3</v>
      </c>
    </row>
    <row r="4" spans="1:5" ht="39.950000000000003" customHeight="1" x14ac:dyDescent="0.25">
      <c r="A4" s="6">
        <v>1</v>
      </c>
      <c r="B4" s="7" t="s">
        <v>4</v>
      </c>
      <c r="C4" s="18">
        <v>11000</v>
      </c>
      <c r="D4" s="18">
        <v>1621</v>
      </c>
      <c r="E4" s="18">
        <v>17831000</v>
      </c>
    </row>
    <row r="5" spans="1:5" ht="39.950000000000003" customHeight="1" x14ac:dyDescent="0.25">
      <c r="A5" s="6">
        <v>2</v>
      </c>
      <c r="B5" s="7" t="s">
        <v>5</v>
      </c>
      <c r="C5" s="18">
        <v>22000</v>
      </c>
      <c r="D5" s="18">
        <v>930</v>
      </c>
      <c r="E5" s="18">
        <v>20460000</v>
      </c>
    </row>
    <row r="6" spans="1:5" ht="39.950000000000003" customHeight="1" x14ac:dyDescent="0.25">
      <c r="A6" s="6">
        <v>3</v>
      </c>
      <c r="B6" s="7" t="s">
        <v>6</v>
      </c>
      <c r="C6" s="18">
        <v>22000</v>
      </c>
      <c r="D6" s="18">
        <v>585</v>
      </c>
      <c r="E6" s="18">
        <v>12870000</v>
      </c>
    </row>
    <row r="7" spans="1:5" ht="39.950000000000003" customHeight="1" x14ac:dyDescent="0.25">
      <c r="A7" s="6">
        <v>4</v>
      </c>
      <c r="B7" s="7" t="s">
        <v>7</v>
      </c>
      <c r="C7" s="18">
        <v>22000</v>
      </c>
      <c r="D7" s="18">
        <v>1341</v>
      </c>
      <c r="E7" s="18">
        <v>29502000</v>
      </c>
    </row>
    <row r="8" spans="1:5" ht="39.950000000000003" customHeight="1" x14ac:dyDescent="0.25">
      <c r="A8" s="6">
        <v>5</v>
      </c>
      <c r="B8" s="7" t="s">
        <v>8</v>
      </c>
      <c r="C8" s="18">
        <v>22000</v>
      </c>
      <c r="D8" s="18">
        <v>167</v>
      </c>
      <c r="E8" s="18">
        <v>3674000</v>
      </c>
    </row>
    <row r="9" spans="1:5" ht="39.950000000000003" customHeight="1" x14ac:dyDescent="0.25">
      <c r="A9" s="6">
        <v>6</v>
      </c>
      <c r="B9" s="7" t="s">
        <v>17</v>
      </c>
      <c r="C9" s="18">
        <v>5500</v>
      </c>
      <c r="D9" s="18">
        <v>0</v>
      </c>
      <c r="E9" s="18">
        <v>0</v>
      </c>
    </row>
    <row r="10" spans="1:5" ht="39.950000000000003" customHeight="1" x14ac:dyDescent="0.25">
      <c r="A10" s="6">
        <v>7</v>
      </c>
      <c r="B10" s="7" t="s">
        <v>10</v>
      </c>
      <c r="C10" s="18">
        <v>11000</v>
      </c>
      <c r="D10" s="18">
        <v>575</v>
      </c>
      <c r="E10" s="18">
        <v>6325000</v>
      </c>
    </row>
    <row r="11" spans="1:5" ht="30" customHeight="1" x14ac:dyDescent="0.25">
      <c r="A11" s="3"/>
    </row>
    <row r="12" spans="1:5" ht="42" customHeight="1" x14ac:dyDescent="0.25">
      <c r="A12" s="9" t="s">
        <v>0</v>
      </c>
      <c r="B12" s="9" t="s">
        <v>11</v>
      </c>
      <c r="C12" s="10" t="s">
        <v>2</v>
      </c>
      <c r="D12" s="10" t="s">
        <v>3</v>
      </c>
    </row>
    <row r="13" spans="1:5" ht="30" customHeight="1" x14ac:dyDescent="0.25">
      <c r="A13" s="8">
        <v>1</v>
      </c>
      <c r="B13" s="11" t="s">
        <v>12</v>
      </c>
      <c r="C13" s="18">
        <v>575</v>
      </c>
      <c r="D13" s="18">
        <v>6325000</v>
      </c>
    </row>
    <row r="14" spans="1:5" ht="30" customHeight="1" x14ac:dyDescent="0.25">
      <c r="A14" s="6">
        <v>2</v>
      </c>
      <c r="B14" s="11" t="s">
        <v>13</v>
      </c>
      <c r="C14" s="18">
        <v>4644</v>
      </c>
      <c r="D14" s="18">
        <v>84337000</v>
      </c>
    </row>
    <row r="15" spans="1:5" ht="30" customHeight="1" x14ac:dyDescent="0.25">
      <c r="A15" s="12" t="s">
        <v>14</v>
      </c>
      <c r="B15" s="12"/>
      <c r="C15" s="19">
        <v>5219</v>
      </c>
      <c r="D15" s="19">
        <v>90662000</v>
      </c>
    </row>
    <row r="16" spans="1:5" ht="15.75" x14ac:dyDescent="0.25">
      <c r="A16" s="1"/>
    </row>
    <row r="17" spans="1:1" ht="19.5" x14ac:dyDescent="0.25">
      <c r="A17" s="4" t="s">
        <v>18</v>
      </c>
    </row>
  </sheetData>
  <mergeCells count="2">
    <mergeCell ref="A15:B15"/>
    <mergeCell ref="A1:E1"/>
  </mergeCells>
  <pageMargins left="0.45" right="0.45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rightToLeft="1" tabSelected="1" workbookViewId="0">
      <selection activeCell="K18" sqref="K18"/>
    </sheetView>
  </sheetViews>
  <sheetFormatPr defaultRowHeight="15" x14ac:dyDescent="0.25"/>
  <cols>
    <col min="1" max="1" width="5.28515625" customWidth="1"/>
    <col min="2" max="2" width="61.85546875" customWidth="1"/>
    <col min="3" max="3" width="12.42578125" customWidth="1"/>
    <col min="4" max="4" width="12.140625" customWidth="1"/>
    <col min="5" max="5" width="13.42578125" customWidth="1"/>
  </cols>
  <sheetData>
    <row r="1" spans="1:5" ht="18.75" x14ac:dyDescent="0.25">
      <c r="A1" s="13" t="s">
        <v>16</v>
      </c>
      <c r="B1" s="14"/>
      <c r="C1" s="14"/>
      <c r="D1" s="14"/>
      <c r="E1" s="14"/>
    </row>
    <row r="2" spans="1:5" x14ac:dyDescent="0.25">
      <c r="A2" s="2"/>
    </row>
    <row r="3" spans="1:5" ht="40.5" customHeight="1" x14ac:dyDescent="0.25">
      <c r="A3" s="5" t="s">
        <v>0</v>
      </c>
      <c r="B3" s="5" t="s">
        <v>1</v>
      </c>
      <c r="C3" s="5" t="s">
        <v>21</v>
      </c>
      <c r="D3" s="5" t="s">
        <v>20</v>
      </c>
      <c r="E3" s="5" t="s">
        <v>3</v>
      </c>
    </row>
    <row r="4" spans="1:5" ht="39.950000000000003" customHeight="1" x14ac:dyDescent="0.25">
      <c r="A4" s="6">
        <v>1</v>
      </c>
      <c r="B4" s="7" t="s">
        <v>4</v>
      </c>
      <c r="C4" s="18">
        <v>11000</v>
      </c>
      <c r="D4" s="18">
        <v>211</v>
      </c>
      <c r="E4" s="18">
        <v>2321000</v>
      </c>
    </row>
    <row r="5" spans="1:5" ht="39.950000000000003" customHeight="1" x14ac:dyDescent="0.25">
      <c r="A5" s="6">
        <v>2</v>
      </c>
      <c r="B5" s="7" t="s">
        <v>5</v>
      </c>
      <c r="C5" s="18">
        <v>22000</v>
      </c>
      <c r="D5" s="18">
        <v>217</v>
      </c>
      <c r="E5" s="18">
        <v>4774000</v>
      </c>
    </row>
    <row r="6" spans="1:5" ht="39.950000000000003" customHeight="1" x14ac:dyDescent="0.25">
      <c r="A6" s="6">
        <v>3</v>
      </c>
      <c r="B6" s="7" t="s">
        <v>6</v>
      </c>
      <c r="C6" s="18">
        <v>22000</v>
      </c>
      <c r="D6" s="18">
        <v>290</v>
      </c>
      <c r="E6" s="18">
        <v>6380000</v>
      </c>
    </row>
    <row r="7" spans="1:5" ht="39.950000000000003" customHeight="1" x14ac:dyDescent="0.25">
      <c r="A7" s="6">
        <v>4</v>
      </c>
      <c r="B7" s="7" t="s">
        <v>7</v>
      </c>
      <c r="C7" s="18">
        <v>22000</v>
      </c>
      <c r="D7" s="18">
        <v>526</v>
      </c>
      <c r="E7" s="18">
        <v>11572000</v>
      </c>
    </row>
    <row r="8" spans="1:5" ht="39.950000000000003" customHeight="1" x14ac:dyDescent="0.25">
      <c r="A8" s="6">
        <v>5</v>
      </c>
      <c r="B8" s="7" t="s">
        <v>8</v>
      </c>
      <c r="C8" s="18">
        <v>22000</v>
      </c>
      <c r="D8" s="18">
        <v>34</v>
      </c>
      <c r="E8" s="18">
        <v>748000</v>
      </c>
    </row>
    <row r="9" spans="1:5" ht="39.950000000000003" customHeight="1" x14ac:dyDescent="0.25">
      <c r="A9" s="6">
        <v>6</v>
      </c>
      <c r="B9" s="7" t="s">
        <v>9</v>
      </c>
      <c r="C9" s="18">
        <v>22000</v>
      </c>
      <c r="D9" s="18">
        <v>90</v>
      </c>
      <c r="E9" s="18">
        <v>1980000</v>
      </c>
    </row>
    <row r="10" spans="1:5" ht="39.950000000000003" customHeight="1" x14ac:dyDescent="0.25">
      <c r="A10" s="6">
        <v>7</v>
      </c>
      <c r="B10" s="7" t="s">
        <v>10</v>
      </c>
      <c r="C10" s="18">
        <v>11000</v>
      </c>
      <c r="D10" s="18">
        <v>478</v>
      </c>
      <c r="E10" s="18">
        <v>5258000</v>
      </c>
    </row>
    <row r="11" spans="1:5" ht="30" customHeight="1" x14ac:dyDescent="0.25">
      <c r="A11" s="3"/>
    </row>
    <row r="12" spans="1:5" ht="42" customHeight="1" x14ac:dyDescent="0.25">
      <c r="A12" s="9" t="s">
        <v>0</v>
      </c>
      <c r="B12" s="9" t="s">
        <v>11</v>
      </c>
      <c r="C12" s="10" t="s">
        <v>2</v>
      </c>
      <c r="D12" s="10" t="s">
        <v>3</v>
      </c>
    </row>
    <row r="13" spans="1:5" ht="30" customHeight="1" x14ac:dyDescent="0.25">
      <c r="A13" s="8">
        <v>1</v>
      </c>
      <c r="B13" s="11" t="s">
        <v>12</v>
      </c>
      <c r="C13" s="18">
        <v>478</v>
      </c>
      <c r="D13" s="18">
        <v>5258000</v>
      </c>
    </row>
    <row r="14" spans="1:5" ht="30" customHeight="1" x14ac:dyDescent="0.25">
      <c r="A14" s="6">
        <v>2</v>
      </c>
      <c r="B14" s="11" t="s">
        <v>13</v>
      </c>
      <c r="C14" s="18">
        <v>1368</v>
      </c>
      <c r="D14" s="18">
        <v>27775000</v>
      </c>
    </row>
    <row r="15" spans="1:5" ht="30" customHeight="1" x14ac:dyDescent="0.25">
      <c r="A15" s="12" t="s">
        <v>14</v>
      </c>
      <c r="B15" s="12"/>
      <c r="C15" s="18">
        <v>1846</v>
      </c>
      <c r="D15" s="18">
        <v>33033000</v>
      </c>
    </row>
    <row r="16" spans="1:5" ht="15.75" x14ac:dyDescent="0.25">
      <c r="A16" s="1"/>
    </row>
    <row r="17" spans="1:1" ht="19.5" x14ac:dyDescent="0.25">
      <c r="A17" s="4" t="s">
        <v>15</v>
      </c>
    </row>
  </sheetData>
  <mergeCells count="2">
    <mergeCell ref="A15:B15"/>
    <mergeCell ref="A1:E1"/>
  </mergeCells>
  <pageMargins left="0.45" right="0.45" top="0.5" bottom="0.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rightToLeft="1" tabSelected="1" workbookViewId="0">
      <selection activeCell="K18" sqref="K18"/>
    </sheetView>
  </sheetViews>
  <sheetFormatPr defaultRowHeight="15" x14ac:dyDescent="0.25"/>
  <cols>
    <col min="1" max="1" width="5.28515625" customWidth="1"/>
    <col min="2" max="2" width="61.85546875" customWidth="1"/>
    <col min="3" max="3" width="12.42578125" customWidth="1"/>
    <col min="4" max="4" width="12.5703125" customWidth="1"/>
    <col min="5" max="5" width="13.42578125" customWidth="1"/>
  </cols>
  <sheetData>
    <row r="1" spans="1:5" ht="18.75" x14ac:dyDescent="0.25">
      <c r="A1" s="13" t="s">
        <v>23</v>
      </c>
      <c r="B1" s="14"/>
      <c r="C1" s="14"/>
      <c r="D1" s="14"/>
      <c r="E1" s="14"/>
    </row>
    <row r="2" spans="1:5" x14ac:dyDescent="0.25">
      <c r="A2" s="2"/>
    </row>
    <row r="3" spans="1:5" ht="40.5" customHeight="1" x14ac:dyDescent="0.25">
      <c r="A3" s="5" t="s">
        <v>0</v>
      </c>
      <c r="B3" s="5" t="s">
        <v>1</v>
      </c>
      <c r="C3" s="5" t="s">
        <v>21</v>
      </c>
      <c r="D3" s="5" t="s">
        <v>20</v>
      </c>
      <c r="E3" s="5" t="s">
        <v>3</v>
      </c>
    </row>
    <row r="4" spans="1:5" ht="39.950000000000003" customHeight="1" x14ac:dyDescent="0.25">
      <c r="A4" s="6">
        <v>1</v>
      </c>
      <c r="B4" s="7" t="s">
        <v>4</v>
      </c>
      <c r="C4" s="18">
        <v>11000</v>
      </c>
      <c r="D4" s="18">
        <v>572</v>
      </c>
      <c r="E4" s="18">
        <v>6292000</v>
      </c>
    </row>
    <row r="5" spans="1:5" ht="39.950000000000003" customHeight="1" x14ac:dyDescent="0.25">
      <c r="A5" s="6">
        <v>2</v>
      </c>
      <c r="B5" s="7" t="s">
        <v>5</v>
      </c>
      <c r="C5" s="18">
        <v>22000</v>
      </c>
      <c r="D5" s="18">
        <v>634</v>
      </c>
      <c r="E5" s="18">
        <v>13948000</v>
      </c>
    </row>
    <row r="6" spans="1:5" ht="39.950000000000003" customHeight="1" x14ac:dyDescent="0.25">
      <c r="A6" s="6">
        <v>3</v>
      </c>
      <c r="B6" s="7" t="s">
        <v>6</v>
      </c>
      <c r="C6" s="18">
        <v>22000</v>
      </c>
      <c r="D6" s="18">
        <v>894</v>
      </c>
      <c r="E6" s="18">
        <v>19668000</v>
      </c>
    </row>
    <row r="7" spans="1:5" ht="39.950000000000003" customHeight="1" x14ac:dyDescent="0.25">
      <c r="A7" s="6">
        <v>4</v>
      </c>
      <c r="B7" s="7" t="s">
        <v>7</v>
      </c>
      <c r="C7" s="18">
        <v>22000</v>
      </c>
      <c r="D7" s="18">
        <v>1312</v>
      </c>
      <c r="E7" s="18">
        <v>28864000</v>
      </c>
    </row>
    <row r="8" spans="1:5" ht="39.950000000000003" customHeight="1" x14ac:dyDescent="0.25">
      <c r="A8" s="6">
        <v>5</v>
      </c>
      <c r="B8" s="7" t="s">
        <v>8</v>
      </c>
      <c r="C8" s="18">
        <v>22000</v>
      </c>
      <c r="D8" s="18">
        <v>119</v>
      </c>
      <c r="E8" s="18">
        <v>2618000</v>
      </c>
    </row>
    <row r="9" spans="1:5" ht="39.950000000000003" customHeight="1" x14ac:dyDescent="0.25">
      <c r="A9" s="6">
        <v>6</v>
      </c>
      <c r="B9" s="7" t="s">
        <v>9</v>
      </c>
      <c r="C9" s="18">
        <v>22000</v>
      </c>
      <c r="D9" s="18">
        <v>185</v>
      </c>
      <c r="E9" s="18">
        <v>4070000</v>
      </c>
    </row>
    <row r="10" spans="1:5" ht="39.950000000000003" customHeight="1" x14ac:dyDescent="0.25">
      <c r="A10" s="6">
        <v>7</v>
      </c>
      <c r="B10" s="7" t="s">
        <v>10</v>
      </c>
      <c r="C10" s="18">
        <v>11000</v>
      </c>
      <c r="D10" s="18">
        <v>731</v>
      </c>
      <c r="E10" s="18">
        <v>8041000</v>
      </c>
    </row>
    <row r="11" spans="1:5" ht="30" customHeight="1" x14ac:dyDescent="0.25">
      <c r="A11" s="3"/>
    </row>
    <row r="12" spans="1:5" ht="42" customHeight="1" x14ac:dyDescent="0.25">
      <c r="A12" s="9" t="s">
        <v>0</v>
      </c>
      <c r="B12" s="9" t="s">
        <v>11</v>
      </c>
      <c r="C12" s="10" t="s">
        <v>2</v>
      </c>
      <c r="D12" s="10" t="s">
        <v>3</v>
      </c>
    </row>
    <row r="13" spans="1:5" ht="30" customHeight="1" x14ac:dyDescent="0.25">
      <c r="A13" s="8">
        <v>1</v>
      </c>
      <c r="B13" s="11" t="s">
        <v>12</v>
      </c>
      <c r="C13" s="18">
        <v>731</v>
      </c>
      <c r="D13" s="18">
        <v>8041000</v>
      </c>
    </row>
    <row r="14" spans="1:5" ht="30" customHeight="1" x14ac:dyDescent="0.25">
      <c r="A14" s="6">
        <v>2</v>
      </c>
      <c r="B14" s="11" t="s">
        <v>13</v>
      </c>
      <c r="C14" s="18">
        <v>3716</v>
      </c>
      <c r="D14" s="18">
        <v>75460000</v>
      </c>
    </row>
    <row r="15" spans="1:5" ht="30" customHeight="1" x14ac:dyDescent="0.25">
      <c r="A15" s="12" t="s">
        <v>14</v>
      </c>
      <c r="B15" s="12"/>
      <c r="C15" s="18">
        <v>4447</v>
      </c>
      <c r="D15" s="18">
        <v>83501000</v>
      </c>
    </row>
    <row r="16" spans="1:5" ht="15.75" x14ac:dyDescent="0.25">
      <c r="A16" s="1"/>
    </row>
    <row r="17" spans="1:1" ht="19.5" x14ac:dyDescent="0.25">
      <c r="A17" s="4" t="s">
        <v>15</v>
      </c>
    </row>
  </sheetData>
  <mergeCells count="2">
    <mergeCell ref="A15:B15"/>
    <mergeCell ref="A1:E1"/>
  </mergeCells>
  <pageMargins left="0.45" right="0.45" top="0.5" bottom="0.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rightToLeft="1" tabSelected="1" workbookViewId="0">
      <selection activeCell="K18" sqref="K18"/>
    </sheetView>
  </sheetViews>
  <sheetFormatPr defaultRowHeight="15" x14ac:dyDescent="0.25"/>
  <cols>
    <col min="1" max="1" width="5.28515625" customWidth="1"/>
    <col min="2" max="2" width="61.85546875" customWidth="1"/>
    <col min="3" max="4" width="12.42578125" customWidth="1"/>
    <col min="5" max="5" width="13.42578125" customWidth="1"/>
  </cols>
  <sheetData>
    <row r="1" spans="1:5" ht="18.75" x14ac:dyDescent="0.25">
      <c r="A1" s="13" t="s">
        <v>24</v>
      </c>
      <c r="B1" s="14"/>
      <c r="C1" s="14"/>
      <c r="D1" s="14"/>
      <c r="E1" s="14"/>
    </row>
    <row r="2" spans="1:5" x14ac:dyDescent="0.25">
      <c r="A2" s="2"/>
    </row>
    <row r="3" spans="1:5" ht="40.5" customHeight="1" x14ac:dyDescent="0.25">
      <c r="A3" s="5" t="s">
        <v>0</v>
      </c>
      <c r="B3" s="5" t="s">
        <v>1</v>
      </c>
      <c r="C3" s="5" t="s">
        <v>21</v>
      </c>
      <c r="D3" s="5" t="s">
        <v>20</v>
      </c>
      <c r="E3" s="5" t="s">
        <v>3</v>
      </c>
    </row>
    <row r="4" spans="1:5" ht="39.950000000000003" customHeight="1" x14ac:dyDescent="0.25">
      <c r="A4" s="6">
        <v>1</v>
      </c>
      <c r="B4" s="7" t="s">
        <v>4</v>
      </c>
      <c r="C4" s="18">
        <v>11000</v>
      </c>
      <c r="D4" s="18">
        <v>1021</v>
      </c>
      <c r="E4" s="18">
        <v>11231000</v>
      </c>
    </row>
    <row r="5" spans="1:5" ht="39.950000000000003" customHeight="1" x14ac:dyDescent="0.25">
      <c r="A5" s="6">
        <v>2</v>
      </c>
      <c r="B5" s="7" t="s">
        <v>5</v>
      </c>
      <c r="C5" s="18">
        <v>22000</v>
      </c>
      <c r="D5" s="18">
        <v>817</v>
      </c>
      <c r="E5" s="18">
        <v>17974000</v>
      </c>
    </row>
    <row r="6" spans="1:5" ht="39.950000000000003" customHeight="1" x14ac:dyDescent="0.25">
      <c r="A6" s="6">
        <v>3</v>
      </c>
      <c r="B6" s="7" t="s">
        <v>6</v>
      </c>
      <c r="C6" s="18">
        <v>22000</v>
      </c>
      <c r="D6" s="18">
        <v>811</v>
      </c>
      <c r="E6" s="18">
        <v>17842000</v>
      </c>
    </row>
    <row r="7" spans="1:5" ht="39.950000000000003" customHeight="1" x14ac:dyDescent="0.25">
      <c r="A7" s="6">
        <v>4</v>
      </c>
      <c r="B7" s="7" t="s">
        <v>7</v>
      </c>
      <c r="C7" s="18">
        <v>22000</v>
      </c>
      <c r="D7" s="18">
        <v>1283</v>
      </c>
      <c r="E7" s="18">
        <v>28226000</v>
      </c>
    </row>
    <row r="8" spans="1:5" ht="39.950000000000003" customHeight="1" x14ac:dyDescent="0.25">
      <c r="A8" s="6">
        <v>5</v>
      </c>
      <c r="B8" s="7" t="s">
        <v>8</v>
      </c>
      <c r="C8" s="18">
        <v>22000</v>
      </c>
      <c r="D8" s="18">
        <v>109</v>
      </c>
      <c r="E8" s="18">
        <v>2398000</v>
      </c>
    </row>
    <row r="9" spans="1:5" ht="39.950000000000003" customHeight="1" x14ac:dyDescent="0.25">
      <c r="A9" s="6">
        <v>6</v>
      </c>
      <c r="B9" s="7" t="s">
        <v>10</v>
      </c>
      <c r="C9" s="15">
        <v>11000</v>
      </c>
      <c r="D9" s="15">
        <v>383</v>
      </c>
      <c r="E9" s="15">
        <v>4213000</v>
      </c>
    </row>
    <row r="10" spans="1:5" ht="30" customHeight="1" x14ac:dyDescent="0.25">
      <c r="A10" s="3"/>
    </row>
    <row r="11" spans="1:5" ht="42" customHeight="1" x14ac:dyDescent="0.25">
      <c r="A11" s="9" t="s">
        <v>0</v>
      </c>
      <c r="B11" s="9" t="s">
        <v>11</v>
      </c>
      <c r="C11" s="10" t="s">
        <v>2</v>
      </c>
      <c r="D11" s="10" t="s">
        <v>3</v>
      </c>
    </row>
    <row r="12" spans="1:5" ht="30" customHeight="1" x14ac:dyDescent="0.25">
      <c r="A12" s="8">
        <v>1</v>
      </c>
      <c r="B12" s="16" t="s">
        <v>12</v>
      </c>
      <c r="C12" s="17">
        <v>383</v>
      </c>
      <c r="D12" s="17">
        <v>4213000</v>
      </c>
    </row>
    <row r="13" spans="1:5" ht="30" customHeight="1" x14ac:dyDescent="0.25">
      <c r="A13" s="6">
        <v>2</v>
      </c>
      <c r="B13" s="11" t="s">
        <v>13</v>
      </c>
      <c r="C13" s="18">
        <f>D4+D5+D6+D7+D8</f>
        <v>4041</v>
      </c>
      <c r="D13" s="18">
        <f>E4+E5+E6+E7+E8</f>
        <v>77671000</v>
      </c>
    </row>
    <row r="14" spans="1:5" ht="30" customHeight="1" x14ac:dyDescent="0.25">
      <c r="A14" s="12" t="s">
        <v>14</v>
      </c>
      <c r="B14" s="12"/>
      <c r="C14" s="18">
        <f>C12+C13</f>
        <v>4424</v>
      </c>
      <c r="D14" s="18">
        <f>D12+D13</f>
        <v>81884000</v>
      </c>
    </row>
    <row r="15" spans="1:5" ht="15.75" x14ac:dyDescent="0.25">
      <c r="A15" s="1"/>
    </row>
    <row r="16" spans="1:5" ht="19.5" x14ac:dyDescent="0.25">
      <c r="A16" s="4" t="s">
        <v>15</v>
      </c>
    </row>
    <row r="17" spans="1:1" ht="19.5" x14ac:dyDescent="0.25">
      <c r="A17" s="4"/>
    </row>
  </sheetData>
  <mergeCells count="2">
    <mergeCell ref="A1:E1"/>
    <mergeCell ref="A14:B14"/>
  </mergeCells>
  <pageMargins left="0.45" right="0.45" top="0.5" bottom="0.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rightToLeft="1" tabSelected="1" workbookViewId="0">
      <selection activeCell="K18" sqref="K18"/>
    </sheetView>
  </sheetViews>
  <sheetFormatPr defaultRowHeight="15" x14ac:dyDescent="0.25"/>
  <cols>
    <col min="1" max="1" width="5.28515625" customWidth="1"/>
    <col min="2" max="2" width="61.85546875" customWidth="1"/>
    <col min="3" max="4" width="12.42578125" customWidth="1"/>
    <col min="5" max="5" width="13.42578125" customWidth="1"/>
  </cols>
  <sheetData>
    <row r="1" spans="1:5" ht="18.75" x14ac:dyDescent="0.25">
      <c r="A1" s="13" t="s">
        <v>25</v>
      </c>
      <c r="B1" s="14"/>
      <c r="C1" s="14"/>
      <c r="D1" s="14"/>
      <c r="E1" s="14"/>
    </row>
    <row r="2" spans="1:5" x14ac:dyDescent="0.25">
      <c r="A2" s="2"/>
    </row>
    <row r="3" spans="1:5" ht="40.5" customHeight="1" x14ac:dyDescent="0.25">
      <c r="A3" s="5" t="s">
        <v>0</v>
      </c>
      <c r="B3" s="5" t="s">
        <v>1</v>
      </c>
      <c r="C3" s="5" t="s">
        <v>21</v>
      </c>
      <c r="D3" s="5" t="s">
        <v>20</v>
      </c>
      <c r="E3" s="5" t="s">
        <v>3</v>
      </c>
    </row>
    <row r="4" spans="1:5" ht="39.950000000000003" customHeight="1" x14ac:dyDescent="0.25">
      <c r="A4" s="6">
        <v>1</v>
      </c>
      <c r="B4" s="7" t="s">
        <v>26</v>
      </c>
      <c r="C4" s="18">
        <v>22000</v>
      </c>
      <c r="D4" s="18">
        <v>1019</v>
      </c>
      <c r="E4" s="18">
        <v>22418000</v>
      </c>
    </row>
    <row r="5" spans="1:5" ht="39.950000000000003" customHeight="1" x14ac:dyDescent="0.25">
      <c r="A5" s="6">
        <v>2</v>
      </c>
      <c r="B5" s="7" t="s">
        <v>27</v>
      </c>
      <c r="C5" s="18">
        <v>22000</v>
      </c>
      <c r="D5" s="18">
        <v>858</v>
      </c>
      <c r="E5" s="18">
        <v>18876000</v>
      </c>
    </row>
    <row r="6" spans="1:5" ht="39.950000000000003" customHeight="1" x14ac:dyDescent="0.25">
      <c r="A6" s="6">
        <v>3</v>
      </c>
      <c r="B6" s="7" t="s">
        <v>28</v>
      </c>
      <c r="C6" s="18">
        <v>22000</v>
      </c>
      <c r="D6" s="18">
        <v>714</v>
      </c>
      <c r="E6" s="18">
        <v>15708000</v>
      </c>
    </row>
    <row r="7" spans="1:5" ht="39.950000000000003" customHeight="1" x14ac:dyDescent="0.25">
      <c r="A7" s="6">
        <v>4</v>
      </c>
      <c r="B7" s="7" t="s">
        <v>29</v>
      </c>
      <c r="C7" s="18">
        <v>22000</v>
      </c>
      <c r="D7" s="18">
        <v>123</v>
      </c>
      <c r="E7" s="18">
        <v>2706000</v>
      </c>
    </row>
    <row r="8" spans="1:5" ht="39.950000000000003" customHeight="1" x14ac:dyDescent="0.25">
      <c r="A8" s="6">
        <v>5</v>
      </c>
      <c r="B8" s="7" t="s">
        <v>30</v>
      </c>
      <c r="C8" s="18">
        <v>11000</v>
      </c>
      <c r="D8" s="18">
        <v>777</v>
      </c>
      <c r="E8" s="18">
        <v>8547000</v>
      </c>
    </row>
    <row r="9" spans="1:5" ht="39.950000000000003" customHeight="1" x14ac:dyDescent="0.25">
      <c r="A9" s="6">
        <v>6</v>
      </c>
      <c r="B9" s="7" t="s">
        <v>31</v>
      </c>
      <c r="C9" s="15">
        <v>11000</v>
      </c>
      <c r="D9" s="15">
        <v>276</v>
      </c>
      <c r="E9" s="15">
        <v>3036000</v>
      </c>
    </row>
    <row r="10" spans="1:5" ht="30" customHeight="1" x14ac:dyDescent="0.25">
      <c r="A10" s="3"/>
    </row>
    <row r="11" spans="1:5" ht="42" customHeight="1" x14ac:dyDescent="0.25">
      <c r="A11" s="9" t="s">
        <v>0</v>
      </c>
      <c r="B11" s="9" t="s">
        <v>11</v>
      </c>
      <c r="C11" s="10" t="s">
        <v>2</v>
      </c>
      <c r="D11" s="10" t="s">
        <v>3</v>
      </c>
    </row>
    <row r="12" spans="1:5" ht="30" customHeight="1" x14ac:dyDescent="0.25">
      <c r="A12" s="8">
        <v>1</v>
      </c>
      <c r="B12" s="16" t="s">
        <v>12</v>
      </c>
      <c r="C12" s="17">
        <f>D9</f>
        <v>276</v>
      </c>
      <c r="D12" s="17">
        <f>E9</f>
        <v>3036000</v>
      </c>
    </row>
    <row r="13" spans="1:5" ht="30" customHeight="1" x14ac:dyDescent="0.25">
      <c r="A13" s="6">
        <v>2</v>
      </c>
      <c r="B13" s="11" t="s">
        <v>13</v>
      </c>
      <c r="C13" s="18">
        <f>SUM(D4:D8)</f>
        <v>3491</v>
      </c>
      <c r="D13" s="18">
        <f>SUM(E4:E8)</f>
        <v>68255000</v>
      </c>
    </row>
    <row r="14" spans="1:5" ht="30" customHeight="1" x14ac:dyDescent="0.25">
      <c r="A14" s="12" t="s">
        <v>14</v>
      </c>
      <c r="B14" s="12"/>
      <c r="C14" s="18">
        <f>SUM(C12:C13)</f>
        <v>3767</v>
      </c>
      <c r="D14" s="18">
        <f>SUM(D12:D13)</f>
        <v>71291000</v>
      </c>
    </row>
    <row r="15" spans="1:5" ht="12.75" customHeight="1" x14ac:dyDescent="0.25">
      <c r="A15" s="1"/>
    </row>
    <row r="16" spans="1:5" ht="19.5" x14ac:dyDescent="0.25">
      <c r="A16" s="4" t="s">
        <v>15</v>
      </c>
    </row>
    <row r="17" spans="1:1" ht="19.5" x14ac:dyDescent="0.25">
      <c r="A17" s="4"/>
    </row>
  </sheetData>
  <mergeCells count="2">
    <mergeCell ref="A1:E1"/>
    <mergeCell ref="A14:B14"/>
  </mergeCells>
  <pageMargins left="0.7" right="0.7" top="0.75" bottom="0.75" header="0.3" footer="0.3"/>
  <pageSetup orientation="landscape" r:id="rId1"/>
  <ignoredErrors>
    <ignoredError sqref="C13:D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rightToLeft="1" tabSelected="1" workbookViewId="0">
      <selection activeCell="K18" sqref="K18"/>
    </sheetView>
  </sheetViews>
  <sheetFormatPr defaultRowHeight="15" x14ac:dyDescent="0.25"/>
  <cols>
    <col min="1" max="1" width="5.28515625" customWidth="1"/>
    <col min="2" max="2" width="61.85546875" customWidth="1"/>
    <col min="3" max="3" width="12.42578125" customWidth="1"/>
    <col min="4" max="4" width="12.85546875" customWidth="1"/>
    <col min="5" max="5" width="13.42578125" customWidth="1"/>
  </cols>
  <sheetData>
    <row r="1" spans="1:5" ht="18.75" x14ac:dyDescent="0.25">
      <c r="A1" s="13" t="s">
        <v>32</v>
      </c>
      <c r="B1" s="14"/>
      <c r="C1" s="14"/>
      <c r="D1" s="14"/>
      <c r="E1" s="14"/>
    </row>
    <row r="2" spans="1:5" x14ac:dyDescent="0.25">
      <c r="A2" s="2"/>
    </row>
    <row r="3" spans="1:5" ht="35.1" customHeight="1" x14ac:dyDescent="0.25">
      <c r="A3" s="5" t="s">
        <v>0</v>
      </c>
      <c r="B3" s="5" t="s">
        <v>1</v>
      </c>
      <c r="C3" s="5" t="s">
        <v>21</v>
      </c>
      <c r="D3" s="5" t="s">
        <v>20</v>
      </c>
      <c r="E3" s="5" t="s">
        <v>3</v>
      </c>
    </row>
    <row r="4" spans="1:5" ht="35.1" customHeight="1" x14ac:dyDescent="0.25">
      <c r="A4" s="6">
        <v>1</v>
      </c>
      <c r="B4" s="7" t="s">
        <v>4</v>
      </c>
      <c r="C4" s="18">
        <v>11000</v>
      </c>
      <c r="D4" s="18">
        <v>6270</v>
      </c>
      <c r="E4" s="18">
        <f>C4*D4</f>
        <v>68970000</v>
      </c>
    </row>
    <row r="5" spans="1:5" ht="35.1" customHeight="1" x14ac:dyDescent="0.25">
      <c r="A5" s="6">
        <v>2</v>
      </c>
      <c r="B5" s="7" t="s">
        <v>5</v>
      </c>
      <c r="C5" s="18">
        <v>22000</v>
      </c>
      <c r="D5" s="18">
        <v>5121</v>
      </c>
      <c r="E5" s="18">
        <f t="shared" ref="E5:E11" si="0">C5*D5</f>
        <v>112662000</v>
      </c>
    </row>
    <row r="6" spans="1:5" ht="35.1" customHeight="1" x14ac:dyDescent="0.25">
      <c r="A6" s="6">
        <v>3</v>
      </c>
      <c r="B6" s="7" t="s">
        <v>6</v>
      </c>
      <c r="C6" s="18">
        <v>22000</v>
      </c>
      <c r="D6" s="18">
        <v>4412</v>
      </c>
      <c r="E6" s="18">
        <f t="shared" si="0"/>
        <v>97064000</v>
      </c>
    </row>
    <row r="7" spans="1:5" ht="35.1" customHeight="1" x14ac:dyDescent="0.25">
      <c r="A7" s="6">
        <v>4</v>
      </c>
      <c r="B7" s="7" t="s">
        <v>7</v>
      </c>
      <c r="C7" s="18">
        <v>22000</v>
      </c>
      <c r="D7" s="18">
        <v>7272</v>
      </c>
      <c r="E7" s="18">
        <f t="shared" si="0"/>
        <v>159984000</v>
      </c>
    </row>
    <row r="8" spans="1:5" ht="35.1" customHeight="1" x14ac:dyDescent="0.25">
      <c r="A8" s="6">
        <v>5</v>
      </c>
      <c r="B8" s="7" t="s">
        <v>8</v>
      </c>
      <c r="C8" s="18">
        <v>22000</v>
      </c>
      <c r="D8" s="18">
        <v>858</v>
      </c>
      <c r="E8" s="18">
        <f t="shared" si="0"/>
        <v>18876000</v>
      </c>
    </row>
    <row r="9" spans="1:5" ht="35.1" customHeight="1" x14ac:dyDescent="0.25">
      <c r="A9" s="6">
        <v>6</v>
      </c>
      <c r="B9" s="7" t="s">
        <v>9</v>
      </c>
      <c r="C9" s="18">
        <v>22000</v>
      </c>
      <c r="D9" s="18">
        <v>275</v>
      </c>
      <c r="E9" s="18">
        <f>C9*D9</f>
        <v>6050000</v>
      </c>
    </row>
    <row r="10" spans="1:5" ht="35.1" customHeight="1" x14ac:dyDescent="0.25">
      <c r="A10" s="6">
        <v>6</v>
      </c>
      <c r="B10" s="7" t="s">
        <v>17</v>
      </c>
      <c r="C10" s="18">
        <v>5500</v>
      </c>
      <c r="D10" s="18">
        <v>0</v>
      </c>
      <c r="E10" s="18">
        <v>0</v>
      </c>
    </row>
    <row r="11" spans="1:5" ht="35.1" customHeight="1" x14ac:dyDescent="0.25">
      <c r="A11" s="6">
        <v>7</v>
      </c>
      <c r="B11" s="7" t="s">
        <v>10</v>
      </c>
      <c r="C11" s="18">
        <v>11000</v>
      </c>
      <c r="D11" s="18">
        <v>3402</v>
      </c>
      <c r="E11" s="18">
        <f t="shared" si="0"/>
        <v>37422000</v>
      </c>
    </row>
    <row r="12" spans="1:5" ht="30" customHeight="1" x14ac:dyDescent="0.25">
      <c r="A12" s="3"/>
    </row>
    <row r="13" spans="1:5" ht="42" customHeight="1" x14ac:dyDescent="0.25">
      <c r="A13" s="9" t="s">
        <v>0</v>
      </c>
      <c r="B13" s="9" t="s">
        <v>11</v>
      </c>
      <c r="C13" s="10" t="s">
        <v>2</v>
      </c>
      <c r="D13" s="10" t="s">
        <v>3</v>
      </c>
    </row>
    <row r="14" spans="1:5" ht="30" customHeight="1" x14ac:dyDescent="0.25">
      <c r="A14" s="8">
        <v>1</v>
      </c>
      <c r="B14" s="11" t="s">
        <v>12</v>
      </c>
      <c r="C14" s="18">
        <f>D11</f>
        <v>3402</v>
      </c>
      <c r="D14" s="18">
        <f>E11</f>
        <v>37422000</v>
      </c>
    </row>
    <row r="15" spans="1:5" ht="30" customHeight="1" x14ac:dyDescent="0.25">
      <c r="A15" s="6">
        <v>2</v>
      </c>
      <c r="B15" s="11" t="s">
        <v>13</v>
      </c>
      <c r="C15" s="18">
        <f>D4+D5+D6+D7+D8+D9</f>
        <v>24208</v>
      </c>
      <c r="D15" s="18">
        <f>E4+E5+E6+E7+E8+E9</f>
        <v>463606000</v>
      </c>
    </row>
    <row r="16" spans="1:5" ht="30" customHeight="1" x14ac:dyDescent="0.25">
      <c r="A16" s="12" t="s">
        <v>14</v>
      </c>
      <c r="B16" s="12"/>
      <c r="C16" s="19">
        <f>C14+C15</f>
        <v>27610</v>
      </c>
      <c r="D16" s="19">
        <f>D14+D15</f>
        <v>501028000</v>
      </c>
    </row>
    <row r="17" spans="1:1" ht="15.75" x14ac:dyDescent="0.25">
      <c r="A17" s="1"/>
    </row>
    <row r="18" spans="1:1" ht="19.5" x14ac:dyDescent="0.25">
      <c r="A18" s="4" t="s">
        <v>18</v>
      </c>
    </row>
  </sheetData>
  <mergeCells count="2">
    <mergeCell ref="A1:E1"/>
    <mergeCell ref="A16:B16"/>
  </mergeCells>
  <pageMargins left="0.45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مهر 1403</vt:lpstr>
      <vt:lpstr>آبان 1403</vt:lpstr>
      <vt:lpstr>آذر 1403</vt:lpstr>
      <vt:lpstr>دی 1403</vt:lpstr>
      <vt:lpstr>بهمن 1403</vt:lpstr>
      <vt:lpstr>اسفند 1403</vt:lpstr>
      <vt:lpstr>شش ماه دوم سال 1403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مریم احمدی</dc:creator>
  <cp:lastModifiedBy>مریم احمدی</cp:lastModifiedBy>
  <cp:lastPrinted>2025-03-16T08:55:51Z</cp:lastPrinted>
  <dcterms:created xsi:type="dcterms:W3CDTF">2025-03-16T06:18:50Z</dcterms:created>
  <dcterms:modified xsi:type="dcterms:W3CDTF">2025-03-16T09:03:19Z</dcterms:modified>
</cp:coreProperties>
</file>